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uro3 Commun\_Affaires\2319 LE NID Marly\2319 LE NID MARLY 01 - PHASE ETUDES\07_PRO\BURO3\CDPGF\"/>
    </mc:Choice>
  </mc:AlternateContent>
  <xr:revisionPtr revIDLastSave="0" documentId="13_ncr:1_{01BD6BFF-454B-4756-A0C8-4CC90A4F0FBF}" xr6:coauthVersionLast="47" xr6:coauthVersionMax="47" xr10:uidLastSave="{00000000-0000-0000-0000-000000000000}"/>
  <bookViews>
    <workbookView xWindow="2868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4" i="1"/>
  <c r="H16" i="1"/>
  <c r="H15" i="1"/>
  <c r="H14" i="1"/>
  <c r="H13" i="1"/>
  <c r="H12" i="1"/>
  <c r="H10" i="1"/>
  <c r="C51" i="1"/>
  <c r="C50" i="1"/>
  <c r="C49" i="1"/>
  <c r="C48" i="1"/>
  <c r="B37" i="1"/>
  <c r="B51" i="1" s="1"/>
  <c r="H36" i="1"/>
  <c r="H37" i="1" s="1"/>
  <c r="H51" i="1" s="1"/>
  <c r="B33" i="1"/>
  <c r="B50" i="1" s="1"/>
  <c r="B29" i="1"/>
  <c r="B49" i="1" s="1"/>
  <c r="B25" i="1"/>
  <c r="B48" i="1" s="1"/>
  <c r="H21" i="1"/>
  <c r="H9" i="1"/>
  <c r="H50" i="1" l="1"/>
  <c r="H49" i="1"/>
  <c r="H18" i="1"/>
  <c r="H47" i="1" s="1"/>
  <c r="H25" i="1"/>
  <c r="H48" i="1" s="1"/>
  <c r="B18" i="1"/>
  <c r="B47" i="1" s="1"/>
  <c r="B56" i="1"/>
  <c r="B54" i="1"/>
  <c r="B41" i="1" l="1"/>
  <c r="B6" i="1"/>
  <c r="H40" i="1" l="1"/>
  <c r="H41" i="1" s="1"/>
  <c r="H5" i="1"/>
  <c r="B52" i="1"/>
  <c r="H6" i="1" l="1"/>
  <c r="C52" i="1"/>
  <c r="C47" i="1"/>
  <c r="B46" i="1"/>
  <c r="H52" i="1"/>
  <c r="H46" i="1" l="1"/>
  <c r="H54" i="1" s="1"/>
  <c r="H55" i="1" l="1"/>
  <c r="H56" i="1" s="1"/>
</calcChain>
</file>

<file path=xl/sharedStrings.xml><?xml version="1.0" encoding="utf-8"?>
<sst xmlns="http://schemas.openxmlformats.org/spreadsheetml/2006/main" count="85" uniqueCount="66">
  <si>
    <t>Designation</t>
  </si>
  <si>
    <t>Unite</t>
  </si>
  <si>
    <t>Quantite</t>
  </si>
  <si>
    <t>Quantité entreprise</t>
  </si>
  <si>
    <t>Prix unitaire</t>
  </si>
  <si>
    <t>Prix total</t>
  </si>
  <si>
    <t>fft</t>
  </si>
  <si>
    <t>m²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</si>
  <si>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</si>
  <si>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</si>
  <si>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</si>
  <si>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</si>
  <si>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</si>
  <si>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</si>
  <si>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</si>
  <si>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</si>
  <si>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</si>
  <si>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</si>
  <si>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4.1</t>
  </si>
  <si>
    <t>SECURITE ET PROTECTION DE LA SANTE DES TRAVAILLEURS</t>
  </si>
  <si>
    <t>Sécurité et protection de la santé</t>
  </si>
  <si>
    <t>4.2</t>
  </si>
  <si>
    <t>4.2.1</t>
  </si>
  <si>
    <t>4.2.2</t>
  </si>
  <si>
    <t>4.3</t>
  </si>
  <si>
    <t>4.3.1</t>
  </si>
  <si>
    <t>4.3.2</t>
  </si>
  <si>
    <t>Production ECS</t>
  </si>
  <si>
    <t>4.4</t>
  </si>
  <si>
    <t>inclus</t>
  </si>
  <si>
    <t>4.5</t>
  </si>
  <si>
    <t>U</t>
  </si>
  <si>
    <t>4.6</t>
  </si>
  <si>
    <t>TRAVAUX DIVERS</t>
  </si>
  <si>
    <t>Travaux divers</t>
  </si>
  <si>
    <t>4.7</t>
  </si>
  <si>
    <t>NETTOYAGE ET REPLIEMENTS</t>
  </si>
  <si>
    <t>Nettoyage et repliements</t>
  </si>
  <si>
    <t>DOSSIER DES OUVRAGES</t>
  </si>
  <si>
    <t>DOAR, Plans EXE, DOE</t>
  </si>
  <si>
    <t>DPGF Lot 11 - CHAUFFAGE VENTILATION</t>
  </si>
  <si>
    <t>CHAUFFAGE</t>
  </si>
  <si>
    <t>4.2.3</t>
  </si>
  <si>
    <t>4.2.4</t>
  </si>
  <si>
    <t>4.2.5</t>
  </si>
  <si>
    <t>4.2.6</t>
  </si>
  <si>
    <t>4.2.7</t>
  </si>
  <si>
    <t>4.2.8</t>
  </si>
  <si>
    <t>4.2.9</t>
  </si>
  <si>
    <t>Pompe à chaleur</t>
  </si>
  <si>
    <t>Alimentation eau froide</t>
  </si>
  <si>
    <t>Expansion purge vidange</t>
  </si>
  <si>
    <t>Plancher chauffant</t>
  </si>
  <si>
    <t>Radiateurs</t>
  </si>
  <si>
    <t>Sèches serviettes</t>
  </si>
  <si>
    <t>Distribution hydraulique</t>
  </si>
  <si>
    <t>Régulation</t>
  </si>
  <si>
    <t>VMC</t>
  </si>
  <si>
    <t>4.3.3</t>
  </si>
  <si>
    <t>4.3.4</t>
  </si>
  <si>
    <t>Réseau VMC</t>
  </si>
  <si>
    <t>Bouches d'extraction hygro</t>
  </si>
  <si>
    <t>Entrées d'air hygro</t>
  </si>
  <si>
    <t>Groupe d'extraction</t>
  </si>
  <si>
    <t>RACCORDEMENTS ELECTRIQUES</t>
  </si>
  <si>
    <t>Raccordements électriques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</si>
</sst>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65</xdr:row>
      <xdr:rowOff>0</xdr:rowOff>
    </xdr:from>
    <xdr:to>
      <xdr:col>3</xdr:col>
      <xdr:colOff>10391</xdr:colOff>
      <xdr:row>72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64</xdr:row>
      <xdr:rowOff>187037</xdr:rowOff>
    </xdr:from>
    <xdr:to>
      <xdr:col>7</xdr:col>
      <xdr:colOff>768927</xdr:colOff>
      <xdr:row>72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6"/>
  <sheetViews>
    <sheetView tabSelected="1" view="pageLayout" zoomScaleNormal="100" workbookViewId="0">
      <selection activeCell="A51" sqref="A51:XFD51"/>
    </sheetView>
  </sheetViews>
  <sheetFormatPr baseColWidth="10" defaultColWidth="1.42578125" defaultRowHeight="15" x14ac:dyDescent="0.25"/>
  <cols>
    <col min="1" max="1" width="1.7109375" customWidth="1"/>
    <col min="2" max="2" width="6.7109375" style="28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68" t="s">
        <v>40</v>
      </c>
      <c r="C1" s="69"/>
      <c r="D1" s="69"/>
      <c r="E1" s="69"/>
      <c r="F1" s="69"/>
      <c r="G1" s="69"/>
      <c r="H1" s="70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1" t="s">
        <v>0</v>
      </c>
      <c r="C3" s="72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18</v>
      </c>
      <c r="C4" s="73" t="s">
        <v>19</v>
      </c>
      <c r="D4" s="73"/>
      <c r="E4" s="73"/>
      <c r="F4" s="73"/>
      <c r="G4" s="73"/>
      <c r="H4" s="73"/>
      <c r="I4" s="1"/>
    </row>
    <row r="5" spans="2:9" s="2" customFormat="1" ht="18.600000000000001" customHeight="1" x14ac:dyDescent="0.25">
      <c r="B5" s="14"/>
      <c r="C5" s="15" t="s">
        <v>20</v>
      </c>
      <c r="D5" s="16" t="s">
        <v>6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46" t="str">
        <f>"TOTAL "&amp;B4&amp;" "&amp;C4</f>
        <v>TOTAL 4.1 SECURITE ET PROTECTION DE LA SANTE DES TRAVAILLEURS</v>
      </c>
      <c r="C6" s="46"/>
      <c r="D6" s="46"/>
      <c r="E6" s="46"/>
      <c r="F6" s="46"/>
      <c r="G6" s="46"/>
      <c r="H6" s="18">
        <f>SUM(H5:H5)</f>
        <v>0</v>
      </c>
      <c r="I6" s="1"/>
    </row>
    <row r="7" spans="2:9" x14ac:dyDescent="0.25">
      <c r="B7" s="19"/>
      <c r="C7" s="4"/>
      <c r="D7" s="5"/>
      <c r="F7" s="5"/>
      <c r="G7" s="5"/>
      <c r="H7" s="20"/>
    </row>
    <row r="8" spans="2:9" s="2" customFormat="1" ht="18.600000000000001" customHeight="1" x14ac:dyDescent="0.25">
      <c r="B8" s="21" t="s">
        <v>21</v>
      </c>
      <c r="C8" s="45" t="s">
        <v>41</v>
      </c>
      <c r="D8" s="45" t="s">
        <v>7</v>
      </c>
      <c r="E8" s="45"/>
      <c r="F8" s="45"/>
      <c r="G8" s="45"/>
      <c r="H8" s="45"/>
      <c r="I8" s="1"/>
    </row>
    <row r="9" spans="2:9" s="2" customFormat="1" ht="18.600000000000001" customHeight="1" x14ac:dyDescent="0.25">
      <c r="B9" s="14" t="s">
        <v>22</v>
      </c>
      <c r="C9" s="15" t="s">
        <v>49</v>
      </c>
      <c r="D9" s="16" t="s">
        <v>17</v>
      </c>
      <c r="E9" s="16">
        <v>12</v>
      </c>
      <c r="F9" s="16"/>
      <c r="G9" s="16"/>
      <c r="H9" s="17">
        <f t="shared" ref="H9" si="0">G9*F9</f>
        <v>0</v>
      </c>
      <c r="I9" s="1"/>
    </row>
    <row r="10" spans="2:9" s="2" customFormat="1" ht="18.600000000000001" customHeight="1" x14ac:dyDescent="0.25">
      <c r="B10" s="14" t="s">
        <v>23</v>
      </c>
      <c r="C10" s="15" t="s">
        <v>50</v>
      </c>
      <c r="D10" s="16" t="s">
        <v>17</v>
      </c>
      <c r="E10" s="16">
        <v>12</v>
      </c>
      <c r="F10" s="16"/>
      <c r="G10" s="16"/>
      <c r="H10" s="17">
        <f t="shared" ref="H10" si="1">G10*F10</f>
        <v>0</v>
      </c>
      <c r="I10" s="1"/>
    </row>
    <row r="11" spans="2:9" s="2" customFormat="1" ht="18.600000000000001" customHeight="1" x14ac:dyDescent="0.25">
      <c r="B11" s="14" t="s">
        <v>42</v>
      </c>
      <c r="C11" s="15" t="s">
        <v>51</v>
      </c>
      <c r="D11" s="16"/>
      <c r="E11" s="16"/>
      <c r="F11" s="16"/>
      <c r="G11" s="16"/>
      <c r="H11" s="17" t="s">
        <v>29</v>
      </c>
      <c r="I11" s="1"/>
    </row>
    <row r="12" spans="2:9" s="2" customFormat="1" ht="18.600000000000001" customHeight="1" x14ac:dyDescent="0.25">
      <c r="B12" s="14" t="s">
        <v>43</v>
      </c>
      <c r="C12" s="15" t="s">
        <v>52</v>
      </c>
      <c r="D12" s="16" t="s">
        <v>17</v>
      </c>
      <c r="E12" s="16">
        <v>12</v>
      </c>
      <c r="F12" s="16"/>
      <c r="G12" s="16"/>
      <c r="H12" s="17">
        <f t="shared" ref="H12:H14" si="2">G12*F12</f>
        <v>0</v>
      </c>
      <c r="I12" s="1"/>
    </row>
    <row r="13" spans="2:9" s="2" customFormat="1" ht="18.600000000000001" customHeight="1" x14ac:dyDescent="0.25">
      <c r="B13" s="14" t="s">
        <v>44</v>
      </c>
      <c r="C13" s="15" t="s">
        <v>53</v>
      </c>
      <c r="D13" s="16" t="s">
        <v>17</v>
      </c>
      <c r="E13" s="16">
        <v>12</v>
      </c>
      <c r="F13" s="16"/>
      <c r="G13" s="16"/>
      <c r="H13" s="17">
        <f t="shared" si="2"/>
        <v>0</v>
      </c>
      <c r="I13" s="1"/>
    </row>
    <row r="14" spans="2:9" s="2" customFormat="1" ht="18.600000000000001" customHeight="1" x14ac:dyDescent="0.25">
      <c r="B14" s="14" t="s">
        <v>45</v>
      </c>
      <c r="C14" s="15" t="s">
        <v>54</v>
      </c>
      <c r="D14" s="16" t="s">
        <v>31</v>
      </c>
      <c r="E14" s="16">
        <v>24</v>
      </c>
      <c r="F14" s="16"/>
      <c r="G14" s="16"/>
      <c r="H14" s="17">
        <f t="shared" si="2"/>
        <v>0</v>
      </c>
      <c r="I14" s="1"/>
    </row>
    <row r="15" spans="2:9" s="2" customFormat="1" ht="18.600000000000001" customHeight="1" x14ac:dyDescent="0.25">
      <c r="B15" s="14" t="s">
        <v>46</v>
      </c>
      <c r="C15" s="15" t="s">
        <v>55</v>
      </c>
      <c r="D15" s="16" t="s">
        <v>17</v>
      </c>
      <c r="E15" s="16">
        <v>12</v>
      </c>
      <c r="F15" s="16"/>
      <c r="G15" s="16"/>
      <c r="H15" s="17">
        <f t="shared" ref="H15" si="3">G15*F15</f>
        <v>0</v>
      </c>
      <c r="I15" s="1"/>
    </row>
    <row r="16" spans="2:9" s="2" customFormat="1" ht="18.600000000000001" customHeight="1" x14ac:dyDescent="0.25">
      <c r="B16" s="14" t="s">
        <v>47</v>
      </c>
      <c r="C16" s="15" t="s">
        <v>56</v>
      </c>
      <c r="D16" s="16" t="s">
        <v>17</v>
      </c>
      <c r="E16" s="16">
        <v>12</v>
      </c>
      <c r="F16" s="16"/>
      <c r="G16" s="16"/>
      <c r="H16" s="17">
        <f t="shared" ref="H16" si="4">G16*F16</f>
        <v>0</v>
      </c>
      <c r="I16" s="1"/>
    </row>
    <row r="17" spans="2:9" s="2" customFormat="1" ht="18.600000000000001" customHeight="1" x14ac:dyDescent="0.25">
      <c r="B17" s="14" t="s">
        <v>48</v>
      </c>
      <c r="C17" s="15" t="s">
        <v>27</v>
      </c>
      <c r="D17" s="16"/>
      <c r="E17" s="16"/>
      <c r="F17" s="16"/>
      <c r="G17" s="16"/>
      <c r="H17" s="17" t="s">
        <v>29</v>
      </c>
      <c r="I17" s="1"/>
    </row>
    <row r="18" spans="2:9" s="2" customFormat="1" ht="18.600000000000001" customHeight="1" x14ac:dyDescent="0.25">
      <c r="B18" s="46" t="str">
        <f>"TOTAL "&amp;B8&amp;" "&amp;C8</f>
        <v>TOTAL 4.2 CHAUFFAGE</v>
      </c>
      <c r="C18" s="46"/>
      <c r="D18" s="46"/>
      <c r="E18" s="46"/>
      <c r="F18" s="46"/>
      <c r="G18" s="46"/>
      <c r="H18" s="18">
        <f>SUM(H9:H17)</f>
        <v>0</v>
      </c>
      <c r="I18" s="1"/>
    </row>
    <row r="19" spans="2:9" s="2" customFormat="1" ht="18.600000000000001" customHeight="1" x14ac:dyDescent="0.25">
      <c r="B19" s="39"/>
      <c r="C19" s="40"/>
      <c r="D19" s="40"/>
      <c r="E19" s="40"/>
      <c r="F19" s="40"/>
      <c r="G19" s="40"/>
      <c r="H19" s="26"/>
      <c r="I19" s="1"/>
    </row>
    <row r="20" spans="2:9" s="2" customFormat="1" ht="18.600000000000001" customHeight="1" x14ac:dyDescent="0.25">
      <c r="B20" s="21" t="s">
        <v>24</v>
      </c>
      <c r="C20" s="45" t="s">
        <v>57</v>
      </c>
      <c r="D20" s="45" t="s">
        <v>7</v>
      </c>
      <c r="E20" s="45"/>
      <c r="F20" s="45"/>
      <c r="G20" s="45"/>
      <c r="H20" s="45"/>
      <c r="I20" s="1"/>
    </row>
    <row r="21" spans="2:9" s="2" customFormat="1" ht="18.600000000000001" customHeight="1" x14ac:dyDescent="0.25">
      <c r="B21" s="14" t="s">
        <v>25</v>
      </c>
      <c r="C21" s="15" t="s">
        <v>63</v>
      </c>
      <c r="D21" s="16" t="s">
        <v>31</v>
      </c>
      <c r="E21" s="16">
        <v>12</v>
      </c>
      <c r="F21" s="16"/>
      <c r="G21" s="16"/>
      <c r="H21" s="17">
        <f t="shared" ref="H21:H22" si="5">G21*F21</f>
        <v>0</v>
      </c>
      <c r="I21" s="1"/>
    </row>
    <row r="22" spans="2:9" s="2" customFormat="1" ht="18.600000000000001" customHeight="1" x14ac:dyDescent="0.25">
      <c r="B22" s="14" t="s">
        <v>26</v>
      </c>
      <c r="C22" s="15" t="s">
        <v>62</v>
      </c>
      <c r="D22" s="16" t="s">
        <v>17</v>
      </c>
      <c r="E22" s="16">
        <v>12</v>
      </c>
      <c r="F22" s="16"/>
      <c r="G22" s="16"/>
      <c r="H22" s="17">
        <f t="shared" si="5"/>
        <v>0</v>
      </c>
      <c r="I22" s="1"/>
    </row>
    <row r="23" spans="2:9" s="2" customFormat="1" ht="18.600000000000001" customHeight="1" x14ac:dyDescent="0.25">
      <c r="B23" s="14" t="s">
        <v>58</v>
      </c>
      <c r="C23" s="15" t="s">
        <v>61</v>
      </c>
      <c r="D23" s="16" t="s">
        <v>17</v>
      </c>
      <c r="E23" s="16">
        <v>12</v>
      </c>
      <c r="F23" s="16"/>
      <c r="G23" s="16"/>
      <c r="H23" s="17">
        <f t="shared" ref="H23" si="6">G23*F23</f>
        <v>0</v>
      </c>
      <c r="I23" s="1"/>
    </row>
    <row r="24" spans="2:9" s="2" customFormat="1" ht="18.600000000000001" customHeight="1" x14ac:dyDescent="0.25">
      <c r="B24" s="14" t="s">
        <v>59</v>
      </c>
      <c r="C24" s="15" t="s">
        <v>60</v>
      </c>
      <c r="D24" s="16" t="s">
        <v>17</v>
      </c>
      <c r="E24" s="16">
        <v>12</v>
      </c>
      <c r="F24" s="16"/>
      <c r="G24" s="16"/>
      <c r="H24" s="17">
        <f t="shared" ref="H24" si="7">G24*F24</f>
        <v>0</v>
      </c>
      <c r="I24" s="1"/>
    </row>
    <row r="25" spans="2:9" s="2" customFormat="1" ht="18.600000000000001" customHeight="1" x14ac:dyDescent="0.25">
      <c r="B25" s="46" t="str">
        <f>"TOTAL "&amp;B20&amp;" "&amp;C20</f>
        <v>TOTAL 4.3 VMC</v>
      </c>
      <c r="C25" s="46"/>
      <c r="D25" s="46"/>
      <c r="E25" s="46"/>
      <c r="F25" s="46"/>
      <c r="G25" s="46"/>
      <c r="H25" s="18">
        <f>SUM(H21:H24)</f>
        <v>0</v>
      </c>
      <c r="I25" s="1"/>
    </row>
    <row r="26" spans="2:9" s="2" customFormat="1" ht="18.600000000000001" customHeight="1" x14ac:dyDescent="0.25">
      <c r="B26" s="39"/>
      <c r="C26" s="40"/>
      <c r="D26" s="40"/>
      <c r="E26" s="40"/>
      <c r="F26" s="40"/>
      <c r="G26" s="40"/>
      <c r="H26" s="26"/>
      <c r="I26" s="1"/>
    </row>
    <row r="27" spans="2:9" s="2" customFormat="1" ht="18.600000000000001" customHeight="1" x14ac:dyDescent="0.25">
      <c r="B27" s="21" t="s">
        <v>28</v>
      </c>
      <c r="C27" s="45" t="s">
        <v>64</v>
      </c>
      <c r="D27" s="45" t="s">
        <v>7</v>
      </c>
      <c r="E27" s="45"/>
      <c r="F27" s="45"/>
      <c r="G27" s="45"/>
      <c r="H27" s="45"/>
      <c r="I27" s="1"/>
    </row>
    <row r="28" spans="2:9" s="2" customFormat="1" ht="18.600000000000001" customHeight="1" x14ac:dyDescent="0.25">
      <c r="B28" s="14"/>
      <c r="C28" s="15" t="s">
        <v>65</v>
      </c>
      <c r="D28" s="74"/>
      <c r="E28" s="74"/>
      <c r="F28" s="16"/>
      <c r="G28" s="16"/>
      <c r="H28" s="17" t="s">
        <v>29</v>
      </c>
      <c r="I28" s="1"/>
    </row>
    <row r="29" spans="2:9" s="2" customFormat="1" ht="18.600000000000001" customHeight="1" x14ac:dyDescent="0.25">
      <c r="B29" s="46" t="str">
        <f>"TOTAL "&amp;B27&amp;" "&amp;C27</f>
        <v>TOTAL 4.4 RACCORDEMENTS ELECTRIQUES</v>
      </c>
      <c r="C29" s="46"/>
      <c r="D29" s="46"/>
      <c r="E29" s="46"/>
      <c r="F29" s="46"/>
      <c r="G29" s="46"/>
      <c r="H29" s="18" t="s">
        <v>29</v>
      </c>
      <c r="I29" s="1"/>
    </row>
    <row r="30" spans="2:9" s="2" customFormat="1" ht="18.600000000000001" customHeight="1" x14ac:dyDescent="0.25">
      <c r="B30" s="39"/>
      <c r="C30" s="40"/>
      <c r="D30" s="40"/>
      <c r="E30" s="40"/>
      <c r="F30" s="40"/>
      <c r="G30" s="40"/>
      <c r="H30" s="26"/>
      <c r="I30" s="1"/>
    </row>
    <row r="31" spans="2:9" s="2" customFormat="1" ht="18.600000000000001" customHeight="1" x14ac:dyDescent="0.25">
      <c r="B31" s="21" t="s">
        <v>30</v>
      </c>
      <c r="C31" s="45" t="s">
        <v>33</v>
      </c>
      <c r="D31" s="45" t="s">
        <v>7</v>
      </c>
      <c r="E31" s="45"/>
      <c r="F31" s="45"/>
      <c r="G31" s="45"/>
      <c r="H31" s="45"/>
      <c r="I31" s="1"/>
    </row>
    <row r="32" spans="2:9" s="2" customFormat="1" ht="18.600000000000001" customHeight="1" x14ac:dyDescent="0.25">
      <c r="B32" s="14"/>
      <c r="C32" s="15" t="s">
        <v>34</v>
      </c>
      <c r="D32" s="74"/>
      <c r="E32" s="74"/>
      <c r="F32" s="16"/>
      <c r="G32" s="16"/>
      <c r="H32" s="17" t="s">
        <v>29</v>
      </c>
      <c r="I32" s="1"/>
    </row>
    <row r="33" spans="2:9" s="2" customFormat="1" ht="18.600000000000001" customHeight="1" x14ac:dyDescent="0.25">
      <c r="B33" s="46" t="str">
        <f>"TOTAL "&amp;B31&amp;" "&amp;C31</f>
        <v>TOTAL 4.5 TRAVAUX DIVERS</v>
      </c>
      <c r="C33" s="46"/>
      <c r="D33" s="46"/>
      <c r="E33" s="46"/>
      <c r="F33" s="46"/>
      <c r="G33" s="46"/>
      <c r="H33" s="18" t="s">
        <v>29</v>
      </c>
      <c r="I33" s="1"/>
    </row>
    <row r="34" spans="2:9" s="2" customFormat="1" ht="18.600000000000001" customHeight="1" x14ac:dyDescent="0.25">
      <c r="B34" s="39"/>
      <c r="C34" s="40"/>
      <c r="D34" s="40"/>
      <c r="E34" s="40"/>
      <c r="F34" s="40"/>
      <c r="G34" s="40"/>
      <c r="H34" s="26"/>
      <c r="I34" s="1"/>
    </row>
    <row r="35" spans="2:9" s="2" customFormat="1" ht="18.600000000000001" customHeight="1" x14ac:dyDescent="0.25">
      <c r="B35" s="21" t="s">
        <v>32</v>
      </c>
      <c r="C35" s="47" t="s">
        <v>36</v>
      </c>
      <c r="D35" s="48"/>
      <c r="E35" s="48"/>
      <c r="F35" s="48"/>
      <c r="G35" s="48"/>
      <c r="H35" s="49"/>
      <c r="I35" s="1"/>
    </row>
    <row r="36" spans="2:9" s="2" customFormat="1" ht="18.600000000000001" customHeight="1" x14ac:dyDescent="0.25">
      <c r="B36" s="14"/>
      <c r="C36" s="25" t="s">
        <v>37</v>
      </c>
      <c r="D36" s="16" t="s">
        <v>6</v>
      </c>
      <c r="E36" s="16">
        <v>12</v>
      </c>
      <c r="F36" s="16"/>
      <c r="G36" s="16"/>
      <c r="H36" s="22">
        <f>G36*F36</f>
        <v>0</v>
      </c>
      <c r="I36" s="1"/>
    </row>
    <row r="37" spans="2:9" s="2" customFormat="1" ht="18.600000000000001" customHeight="1" x14ac:dyDescent="0.25">
      <c r="B37" s="50" t="str">
        <f>"TOTAL "&amp;B35&amp;" "&amp;C35</f>
        <v>TOTAL 4.6 NETTOYAGE ET REPLIEMENTS</v>
      </c>
      <c r="C37" s="51"/>
      <c r="D37" s="51"/>
      <c r="E37" s="51"/>
      <c r="F37" s="51"/>
      <c r="G37" s="52"/>
      <c r="H37" s="18">
        <f>SUM(H36:H36)</f>
        <v>0</v>
      </c>
      <c r="I37" s="1"/>
    </row>
    <row r="38" spans="2:9" s="2" customFormat="1" ht="18.600000000000001" customHeight="1" x14ac:dyDescent="0.25">
      <c r="B38" s="23"/>
      <c r="C38" s="24"/>
      <c r="D38" s="24"/>
      <c r="E38" s="24"/>
      <c r="F38" s="24"/>
      <c r="G38" s="24"/>
      <c r="H38" s="26"/>
      <c r="I38" s="1"/>
    </row>
    <row r="39" spans="2:9" s="2" customFormat="1" ht="18.600000000000001" customHeight="1" x14ac:dyDescent="0.25">
      <c r="B39" s="21" t="s">
        <v>35</v>
      </c>
      <c r="C39" s="47" t="s">
        <v>38</v>
      </c>
      <c r="D39" s="48"/>
      <c r="E39" s="48"/>
      <c r="F39" s="48"/>
      <c r="G39" s="48"/>
      <c r="H39" s="49"/>
      <c r="I39" s="1"/>
    </row>
    <row r="40" spans="2:9" s="2" customFormat="1" ht="18.600000000000001" customHeight="1" x14ac:dyDescent="0.25">
      <c r="B40" s="14"/>
      <c r="C40" s="25" t="s">
        <v>39</v>
      </c>
      <c r="D40" s="16" t="s">
        <v>6</v>
      </c>
      <c r="E40" s="16">
        <v>1</v>
      </c>
      <c r="F40" s="16"/>
      <c r="G40" s="16"/>
      <c r="H40" s="22">
        <f>G40*F40</f>
        <v>0</v>
      </c>
      <c r="I40" s="1"/>
    </row>
    <row r="41" spans="2:9" s="2" customFormat="1" ht="18.600000000000001" customHeight="1" x14ac:dyDescent="0.25">
      <c r="B41" s="50" t="str">
        <f>"TOTAL "&amp;B39&amp;" "&amp;C39</f>
        <v>TOTAL 4.7 DOSSIER DES OUVRAGES</v>
      </c>
      <c r="C41" s="51"/>
      <c r="D41" s="51"/>
      <c r="E41" s="51"/>
      <c r="F41" s="51"/>
      <c r="G41" s="52"/>
      <c r="H41" s="18">
        <f>SUM(H40:H40)</f>
        <v>0</v>
      </c>
      <c r="I41" s="1"/>
    </row>
    <row r="42" spans="2:9" s="2" customFormat="1" ht="18.600000000000001" customHeight="1" x14ac:dyDescent="0.25">
      <c r="B42" s="39"/>
      <c r="C42" s="75"/>
      <c r="D42" s="75"/>
      <c r="E42" s="75"/>
      <c r="F42" s="75"/>
      <c r="G42" s="75"/>
      <c r="H42" s="26"/>
      <c r="I42" s="1"/>
    </row>
    <row r="43" spans="2:9" s="2" customFormat="1" ht="18.600000000000001" customHeight="1" x14ac:dyDescent="0.25">
      <c r="B43" s="39"/>
      <c r="C43" s="75"/>
      <c r="D43" s="75"/>
      <c r="E43" s="75"/>
      <c r="F43" s="75"/>
      <c r="G43" s="75"/>
      <c r="H43" s="26"/>
      <c r="I43" s="1"/>
    </row>
    <row r="44" spans="2:9" s="2" customFormat="1" ht="20.100000000000001" customHeight="1" thickBot="1" x14ac:dyDescent="0.3">
      <c r="B44" s="23"/>
      <c r="C44" s="24"/>
      <c r="D44" s="24"/>
      <c r="E44" s="24"/>
      <c r="F44" s="24"/>
      <c r="G44" s="24"/>
      <c r="H44" s="26"/>
      <c r="I44" s="1"/>
    </row>
    <row r="45" spans="2:9" s="2" customFormat="1" ht="15" customHeight="1" thickBot="1" x14ac:dyDescent="0.3">
      <c r="B45" s="62" t="s">
        <v>8</v>
      </c>
      <c r="C45" s="63"/>
      <c r="D45" s="63"/>
      <c r="E45" s="63"/>
      <c r="F45" s="63"/>
      <c r="G45" s="63"/>
      <c r="H45" s="64"/>
      <c r="I45" s="1"/>
    </row>
    <row r="46" spans="2:9" s="2" customFormat="1" ht="19.5" customHeight="1" x14ac:dyDescent="0.25">
      <c r="B46" s="65" t="str">
        <f>B6</f>
        <v>TOTAL 4.1 SECURITE ET PROTECTION DE LA SANTE DES TRAVAILLEURS</v>
      </c>
      <c r="C46" s="66"/>
      <c r="D46" s="66"/>
      <c r="E46" s="66"/>
      <c r="F46" s="66"/>
      <c r="G46" s="67"/>
      <c r="H46" s="36">
        <f>H6</f>
        <v>0</v>
      </c>
      <c r="I46" s="1"/>
    </row>
    <row r="47" spans="2:9" s="2" customFormat="1" ht="20.100000000000001" customHeight="1" x14ac:dyDescent="0.25">
      <c r="B47" s="53" t="str">
        <f>B18</f>
        <v>TOTAL 4.2 CHAUFFAGE</v>
      </c>
      <c r="C47" s="46" t="e">
        <f>#REF!</f>
        <v>#REF!</v>
      </c>
      <c r="D47" s="46"/>
      <c r="E47" s="46"/>
      <c r="F47" s="46"/>
      <c r="G47" s="46"/>
      <c r="H47" s="37">
        <f>H18</f>
        <v>0</v>
      </c>
      <c r="I47" s="1"/>
    </row>
    <row r="48" spans="2:9" s="2" customFormat="1" ht="20.100000000000001" customHeight="1" x14ac:dyDescent="0.25">
      <c r="B48" s="53" t="str">
        <f>B25</f>
        <v>TOTAL 4.3 VMC</v>
      </c>
      <c r="C48" s="46" t="e">
        <f>#REF!</f>
        <v>#REF!</v>
      </c>
      <c r="D48" s="46"/>
      <c r="E48" s="46"/>
      <c r="F48" s="46"/>
      <c r="G48" s="46"/>
      <c r="H48" s="37">
        <f>H25</f>
        <v>0</v>
      </c>
      <c r="I48" s="1"/>
    </row>
    <row r="49" spans="2:9" s="2" customFormat="1" ht="20.100000000000001" customHeight="1" x14ac:dyDescent="0.25">
      <c r="B49" s="53" t="str">
        <f>B29</f>
        <v>TOTAL 4.4 RACCORDEMENTS ELECTRIQUES</v>
      </c>
      <c r="C49" s="46" t="e">
        <f>#REF!</f>
        <v>#REF!</v>
      </c>
      <c r="D49" s="46"/>
      <c r="E49" s="46"/>
      <c r="F49" s="46"/>
      <c r="G49" s="46"/>
      <c r="H49" s="37" t="str">
        <f>H29</f>
        <v>inclus</v>
      </c>
      <c r="I49" s="1"/>
    </row>
    <row r="50" spans="2:9" s="2" customFormat="1" ht="20.100000000000001" customHeight="1" x14ac:dyDescent="0.25">
      <c r="B50" s="53" t="str">
        <f>B33</f>
        <v>TOTAL 4.5 TRAVAUX DIVERS</v>
      </c>
      <c r="C50" s="46" t="e">
        <f>#REF!</f>
        <v>#REF!</v>
      </c>
      <c r="D50" s="46"/>
      <c r="E50" s="46"/>
      <c r="F50" s="46"/>
      <c r="G50" s="46"/>
      <c r="H50" s="37" t="str">
        <f>H33</f>
        <v>inclus</v>
      </c>
      <c r="I50" s="1"/>
    </row>
    <row r="51" spans="2:9" s="2" customFormat="1" ht="20.100000000000001" customHeight="1" x14ac:dyDescent="0.25">
      <c r="B51" s="53" t="str">
        <f>B37</f>
        <v>TOTAL 4.6 NETTOYAGE ET REPLIEMENTS</v>
      </c>
      <c r="C51" s="46" t="e">
        <f>#REF!</f>
        <v>#REF!</v>
      </c>
      <c r="D51" s="46"/>
      <c r="E51" s="46"/>
      <c r="F51" s="46"/>
      <c r="G51" s="46"/>
      <c r="H51" s="37">
        <f>H37</f>
        <v>0</v>
      </c>
      <c r="I51" s="1"/>
    </row>
    <row r="52" spans="2:9" s="2" customFormat="1" ht="20.100000000000001" customHeight="1" thickBot="1" x14ac:dyDescent="0.3">
      <c r="B52" s="54" t="str">
        <f>B41</f>
        <v>TOTAL 4.7 DOSSIER DES OUVRAGES</v>
      </c>
      <c r="C52" s="55" t="str">
        <f>C40</f>
        <v>DOAR, Plans EXE, DOE</v>
      </c>
      <c r="D52" s="55"/>
      <c r="E52" s="55"/>
      <c r="F52" s="55"/>
      <c r="G52" s="55"/>
      <c r="H52" s="38">
        <f>H41</f>
        <v>0</v>
      </c>
      <c r="I52" s="1"/>
    </row>
    <row r="53" spans="2:9" s="2" customFormat="1" ht="20.100000000000001" customHeight="1" thickBot="1" x14ac:dyDescent="0.3">
      <c r="B53" s="32"/>
      <c r="C53" s="33"/>
      <c r="D53" s="34"/>
      <c r="E53" s="34"/>
      <c r="F53" s="34"/>
      <c r="G53" s="34"/>
      <c r="H53" s="35"/>
      <c r="I53" s="1"/>
    </row>
    <row r="54" spans="2:9" ht="15" customHeight="1" x14ac:dyDescent="0.25">
      <c r="B54" s="56" t="str">
        <f>"TOTAL HT - LOT n°"&amp;MID($B$1,9,50)</f>
        <v>TOTAL HT - LOT n° 11 - CHAUFFAGE VENTILATION</v>
      </c>
      <c r="C54" s="57"/>
      <c r="D54" s="57"/>
      <c r="E54" s="57"/>
      <c r="F54" s="57"/>
      <c r="G54" s="58"/>
      <c r="H54" s="27">
        <f>SUM(H46:H52)</f>
        <v>0</v>
      </c>
    </row>
    <row r="55" spans="2:9" s="2" customFormat="1" ht="20.100000000000001" customHeight="1" x14ac:dyDescent="0.25">
      <c r="B55" s="59" t="s">
        <v>9</v>
      </c>
      <c r="C55" s="60" t="s">
        <v>10</v>
      </c>
      <c r="D55" s="60"/>
      <c r="E55" s="60"/>
      <c r="F55" s="60"/>
      <c r="G55" s="61"/>
      <c r="H55" s="30">
        <f>0.2*H54</f>
        <v>0</v>
      </c>
      <c r="I55" s="1"/>
    </row>
    <row r="56" spans="2:9" s="2" customFormat="1" ht="20.100000000000001" customHeight="1" thickBot="1" x14ac:dyDescent="0.3">
      <c r="B56" s="41" t="str">
        <f>"TOTAL TTC - LOT n°"&amp;MID($B$1,9,50)</f>
        <v>TOTAL TTC - LOT n° 11 - CHAUFFAGE VENTILATION</v>
      </c>
      <c r="C56" s="42"/>
      <c r="D56" s="42"/>
      <c r="E56" s="42"/>
      <c r="F56" s="42"/>
      <c r="G56" s="43"/>
      <c r="H56" s="29">
        <f>H55+H54</f>
        <v>0</v>
      </c>
      <c r="I56" s="1"/>
    </row>
    <row r="57" spans="2:9" s="2" customFormat="1" ht="20.100000000000001" customHeight="1" x14ac:dyDescent="0.25">
      <c r="B57" s="28"/>
      <c r="C57"/>
      <c r="D57" s="6"/>
      <c r="E57" s="6"/>
      <c r="F57" s="6"/>
      <c r="G57" s="6"/>
      <c r="H57" s="6"/>
      <c r="I57" s="1"/>
    </row>
    <row r="58" spans="2:9" x14ac:dyDescent="0.25">
      <c r="B58" s="31" t="s">
        <v>11</v>
      </c>
    </row>
    <row r="59" spans="2:9" x14ac:dyDescent="0.25">
      <c r="B59" s="31"/>
    </row>
    <row r="60" spans="2:9" x14ac:dyDescent="0.25">
      <c r="B60" s="31"/>
    </row>
    <row r="61" spans="2:9" ht="15" customHeight="1" x14ac:dyDescent="0.25"/>
    <row r="62" spans="2:9" ht="15" customHeight="1" x14ac:dyDescent="0.25">
      <c r="C62" t="s">
        <v>12</v>
      </c>
    </row>
    <row r="63" spans="2:9" ht="15" customHeight="1" x14ac:dyDescent="0.25">
      <c r="C63" t="s">
        <v>13</v>
      </c>
    </row>
    <row r="64" spans="2:9" ht="15" customHeight="1" x14ac:dyDescent="0.25">
      <c r="C64" t="s">
        <v>14</v>
      </c>
    </row>
    <row r="65" spans="3:8" ht="15" customHeight="1" x14ac:dyDescent="0.25">
      <c r="C65" s="6" t="s">
        <v>15</v>
      </c>
      <c r="E65" s="44" t="s">
        <v>16</v>
      </c>
      <c r="F65" s="44"/>
      <c r="G65" s="44"/>
      <c r="H65" s="44"/>
    </row>
    <row r="66" spans="3:8" ht="15" customHeight="1" x14ac:dyDescent="0.25"/>
    <row r="67" spans="3:8" ht="12" customHeight="1" x14ac:dyDescent="0.25"/>
    <row r="68" spans="3:8" ht="12" customHeight="1" x14ac:dyDescent="0.25"/>
    <row r="69" spans="3:8" ht="12" customHeight="1" x14ac:dyDescent="0.25"/>
    <row r="70" spans="3:8" ht="12" customHeight="1" x14ac:dyDescent="0.25"/>
    <row r="71" spans="3:8" ht="12" customHeight="1" x14ac:dyDescent="0.25"/>
    <row r="72" spans="3:8" ht="12" customHeight="1" x14ac:dyDescent="0.25"/>
    <row r="73" spans="3:8" ht="12" customHeight="1" x14ac:dyDescent="0.25"/>
    <row r="74" spans="3:8" ht="12" customHeight="1" x14ac:dyDescent="0.25"/>
    <row r="75" spans="3:8" ht="12" customHeight="1" x14ac:dyDescent="0.25"/>
    <row r="76" spans="3:8" ht="12" customHeight="1" x14ac:dyDescent="0.25"/>
    <row r="77" spans="3:8" ht="12" customHeight="1" x14ac:dyDescent="0.25"/>
    <row r="78" spans="3:8" ht="12" customHeight="1" x14ac:dyDescent="0.25"/>
    <row r="79" spans="3:8" ht="12" customHeight="1" x14ac:dyDescent="0.25"/>
    <row r="80" spans="3:8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4" spans="1:3" ht="12" customHeight="1" x14ac:dyDescent="0.25"/>
    <row r="85" spans="1:3" ht="12" customHeight="1" x14ac:dyDescent="0.25"/>
    <row r="86" spans="1:3" ht="12" customHeight="1" x14ac:dyDescent="0.25"/>
    <row r="87" spans="1:3" ht="12" customHeight="1" x14ac:dyDescent="0.25"/>
    <row r="88" spans="1:3" ht="12" customHeight="1" x14ac:dyDescent="0.25"/>
    <row r="91" spans="1:3" s="6" customFormat="1" ht="15" customHeight="1" x14ac:dyDescent="0.25">
      <c r="A91"/>
      <c r="B91" s="28"/>
      <c r="C91"/>
    </row>
    <row r="92" spans="1:3" s="6" customFormat="1" ht="15" customHeight="1" x14ac:dyDescent="0.25">
      <c r="A92"/>
      <c r="B92" s="28"/>
      <c r="C92"/>
    </row>
    <row r="93" spans="1:3" s="6" customFormat="1" ht="15" customHeight="1" x14ac:dyDescent="0.25">
      <c r="A93"/>
      <c r="B93" s="28"/>
      <c r="C93"/>
    </row>
    <row r="94" spans="1:3" s="6" customFormat="1" ht="15" customHeight="1" x14ac:dyDescent="0.25">
      <c r="A94"/>
      <c r="B94" s="28"/>
      <c r="C94"/>
    </row>
    <row r="95" spans="1:3" s="6" customFormat="1" ht="15" customHeight="1" x14ac:dyDescent="0.25">
      <c r="A95"/>
      <c r="B95" s="28"/>
      <c r="C95"/>
    </row>
    <row r="96" spans="1:3" s="6" customFormat="1" ht="15" customHeight="1" x14ac:dyDescent="0.25">
      <c r="A96"/>
      <c r="B96" s="28"/>
      <c r="C96"/>
    </row>
    <row r="97" spans="1:3" s="6" customFormat="1" ht="15" customHeight="1" x14ac:dyDescent="0.25">
      <c r="A97"/>
      <c r="B97" s="28"/>
      <c r="C97"/>
    </row>
    <row r="98" spans="1:3" s="6" customFormat="1" ht="15" customHeight="1" x14ac:dyDescent="0.25">
      <c r="A98"/>
      <c r="B98" s="28"/>
      <c r="C98"/>
    </row>
    <row r="99" spans="1:3" s="6" customFormat="1" ht="15" customHeight="1" x14ac:dyDescent="0.25">
      <c r="A99"/>
      <c r="B99" s="28"/>
      <c r="C99"/>
    </row>
    <row r="100" spans="1:3" s="6" customFormat="1" ht="15" customHeight="1" x14ac:dyDescent="0.25">
      <c r="A100"/>
      <c r="B100" s="28"/>
      <c r="C100"/>
    </row>
    <row r="101" spans="1:3" s="6" customFormat="1" ht="15" customHeight="1" x14ac:dyDescent="0.25">
      <c r="A101"/>
      <c r="B101" s="28"/>
      <c r="C101"/>
    </row>
    <row r="102" spans="1:3" s="6" customFormat="1" ht="15" customHeight="1" x14ac:dyDescent="0.25">
      <c r="A102"/>
      <c r="B102" s="28"/>
      <c r="C102"/>
    </row>
    <row r="103" spans="1:3" s="6" customFormat="1" ht="15" customHeight="1" x14ac:dyDescent="0.25">
      <c r="A103"/>
      <c r="B103" s="28"/>
      <c r="C103"/>
    </row>
    <row r="104" spans="1:3" s="6" customFormat="1" ht="15" customHeight="1" x14ac:dyDescent="0.25">
      <c r="A104"/>
      <c r="B104" s="28"/>
      <c r="C104"/>
    </row>
    <row r="105" spans="1:3" s="6" customFormat="1" ht="15" customHeight="1" x14ac:dyDescent="0.25">
      <c r="A105"/>
      <c r="B105" s="28"/>
      <c r="C105"/>
    </row>
    <row r="106" spans="1:3" s="6" customFormat="1" ht="15" customHeight="1" x14ac:dyDescent="0.25">
      <c r="A106"/>
      <c r="B106" s="28"/>
      <c r="C106"/>
    </row>
    <row r="107" spans="1:3" s="6" customFormat="1" ht="15" customHeight="1" x14ac:dyDescent="0.25">
      <c r="A107"/>
      <c r="B107" s="28"/>
      <c r="C107"/>
    </row>
    <row r="108" spans="1:3" s="6" customFormat="1" ht="15" customHeight="1" x14ac:dyDescent="0.25">
      <c r="A108"/>
      <c r="B108" s="28"/>
      <c r="C108"/>
    </row>
    <row r="109" spans="1:3" s="6" customFormat="1" ht="15" customHeight="1" x14ac:dyDescent="0.25">
      <c r="A109"/>
      <c r="B109" s="28"/>
      <c r="C109"/>
    </row>
    <row r="110" spans="1:3" s="6" customFormat="1" ht="15" customHeight="1" x14ac:dyDescent="0.25">
      <c r="A110"/>
      <c r="B110" s="28"/>
      <c r="C110"/>
    </row>
    <row r="111" spans="1:3" s="6" customFormat="1" ht="15" customHeight="1" x14ac:dyDescent="0.25">
      <c r="A111"/>
      <c r="B111" s="28"/>
      <c r="C111"/>
    </row>
    <row r="112" spans="1:3" s="6" customFormat="1" ht="15" customHeight="1" x14ac:dyDescent="0.25">
      <c r="A112"/>
      <c r="B112" s="28"/>
      <c r="C112"/>
    </row>
    <row r="113" spans="1:3" s="6" customFormat="1" ht="15" customHeight="1" x14ac:dyDescent="0.25">
      <c r="A113"/>
      <c r="B113" s="28"/>
      <c r="C113"/>
    </row>
    <row r="114" spans="1:3" s="6" customFormat="1" ht="15" customHeight="1" x14ac:dyDescent="0.25">
      <c r="A114"/>
      <c r="B114" s="28"/>
      <c r="C114"/>
    </row>
    <row r="115" spans="1:3" s="6" customFormat="1" ht="15" customHeight="1" x14ac:dyDescent="0.25">
      <c r="A115"/>
      <c r="B115" s="28"/>
      <c r="C115"/>
    </row>
    <row r="116" spans="1:3" s="6" customFormat="1" ht="15" customHeight="1" x14ac:dyDescent="0.25">
      <c r="A116"/>
      <c r="B116" s="28"/>
      <c r="C116"/>
    </row>
  </sheetData>
  <mergeCells count="28">
    <mergeCell ref="B18:G18"/>
    <mergeCell ref="B1:H1"/>
    <mergeCell ref="B3:C3"/>
    <mergeCell ref="C4:H4"/>
    <mergeCell ref="B6:G6"/>
    <mergeCell ref="C8:H8"/>
    <mergeCell ref="B41:G41"/>
    <mergeCell ref="C39:H39"/>
    <mergeCell ref="B52:G52"/>
    <mergeCell ref="B54:G54"/>
    <mergeCell ref="B55:G55"/>
    <mergeCell ref="B45:H45"/>
    <mergeCell ref="B47:G47"/>
    <mergeCell ref="B46:G46"/>
    <mergeCell ref="B51:G51"/>
    <mergeCell ref="B56:G56"/>
    <mergeCell ref="E65:H65"/>
    <mergeCell ref="C20:H20"/>
    <mergeCell ref="B25:G25"/>
    <mergeCell ref="C27:H27"/>
    <mergeCell ref="B29:G29"/>
    <mergeCell ref="C31:H31"/>
    <mergeCell ref="B33:G33"/>
    <mergeCell ref="C35:H35"/>
    <mergeCell ref="B37:G37"/>
    <mergeCell ref="B48:G48"/>
    <mergeCell ref="B49:G49"/>
    <mergeCell ref="B50:G50"/>
  </mergeCells>
  <phoneticPr fontId="8" type="noConversion"/>
  <pageMargins left="0.7" right="0.41666666666666669" top="0.94791666666666663" bottom="0.75" header="0.3" footer="0.3"/>
  <pageSetup paperSize="9" scale="89" orientation="portrait" r:id="rId1"/>
  <headerFooter>
    <oddHeader>&amp;LLE NID
26 bvd du 21ème Régiment d'Aviation
54 000 NANCY
&amp;CConstruction de 12 maisons individuelles
rue des Vignes
57 155 MARLY&amp;RPhase PRO-DCE
DPGF lot N°11
Chauffage Ventilation</oddHeader>
    <oddFooter>&amp;L&amp;G&amp;CIndice 0 - 14/10/2024&amp;R&amp;P/&amp;N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Renaud Oliger</cp:lastModifiedBy>
  <cp:revision/>
  <dcterms:created xsi:type="dcterms:W3CDTF">2023-07-11T09:52:19Z</dcterms:created>
  <dcterms:modified xsi:type="dcterms:W3CDTF">2024-10-16T09:03:50Z</dcterms:modified>
  <cp:category/>
  <cp:contentStatus/>
</cp:coreProperties>
</file>